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e240256e745b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Deal summary" sheetId="1" ns1:id="Ra057b8bd953a4705"/>
    <sheet name="Formula guide" sheetId="2" ns1:id="R1442ebb6861b4ca3"/>
  </sheets>
  <definedNames>
    <definedName name="_xlnm.Print_Area" localSheetId="0">'Deal summary'!$A$1:$F$43</definedName>
    <definedName name="_xlnm.Print_Area" localSheetId="1">'Formula guide'!$A$1:$E$23</definedName>
    <definedName name="_xlnm.Print_Titles" localSheetId="1">'Formula guide'!$1:$10</definedName>
  </definedNames>
  <calcPr calcMode="auto" fullCalcOnLoad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&quot;$&quot;#,##0;(&quot;$&quot;#,##0);&quot;—&quot;"/>
    <x:numFmt numFmtId="201" formatCode="0.0%;(0.0%);&quot;—&quot;"/>
    <x:numFmt numFmtId="202" formatCode="0.00&quot;x&quot;"/>
    <x:numFmt numFmtId="203" formatCode="0"/>
    <x:numFmt numFmtId="204" formatCode="#,##0;(#,##0);&quot;—&quot;"/>
    <x:numFmt numFmtId="205" formatCode="mmm d, yyyy"/>
  </x:numFmts>
  <x:fonts count="11">
    <x:font>
      <x:sz val="11"/>
      <x:name val="Carlito"/>
    </x:font>
    <x:font>
      <x:sz val="11"/>
      <x:color rgb="FF1F2937"/>
      <x:name val="Arial"/>
    </x:font>
    <x:font>
      <x:b/>
      <x:sz val="11"/>
      <x:color rgb="FFB07D2E"/>
      <x:name val="Arial"/>
    </x:font>
    <x:font>
      <x:b/>
      <x:sz val="21"/>
      <x:color rgb="FF0B1D3A"/>
      <x:name val="Arial"/>
    </x:font>
    <x:font>
      <x:sz val="11"/>
      <x:color rgb="FF657080"/>
      <x:name val="Arial"/>
    </x:font>
    <x:font>
      <x:sz val="10"/>
      <x:color rgb="FF18549B"/>
      <x:name val="Arial"/>
    </x:font>
    <x:font>
      <x:b/>
      <x:sz val="14"/>
      <x:color rgb="FF0B1D3A"/>
      <x:name val="Arial"/>
    </x:font>
    <x:font>
      <x:b/>
      <x:sz val="10"/>
      <x:color rgb="FFFFFFFF"/>
      <x:name val="Arial"/>
    </x:font>
    <x:font>
      <x:sz val="10"/>
      <x:color rgb="FF657080"/>
      <x:name val="Arial"/>
    </x:font>
    <x:font>
      <x:b/>
      <x:sz val="11"/>
      <x:color rgb="FF0B1D3A"/>
      <x:name val="Arial"/>
    </x:font>
    <x:font>
      <x:sz val="11"/>
      <x:color rgb="FF18549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6F4EE"/>
      </x:patternFill>
    </x:fill>
    <x:fill>
      <x:patternFill patternType="solid">
        <x:fgColor rgb="FF0B1D3A"/>
      </x:patternFill>
    </x:fill>
    <x:fill>
      <x:patternFill patternType="solid">
        <x:fgColor rgb="FFFFF4DB"/>
      </x:patternFill>
    </x:fill>
  </x:fills>
  <x:borders count="7">
    <x:border/>
    <x:border>
      <x:bottom style="medium">
        <x:color rgb="FFB07D2E"/>
      </x:bottom>
    </x:border>
    <x:border>
      <x:top style="thin">
        <x:color rgb="FFB07D2E"/>
      </x:top>
    </x:border>
    <x:border>
      <x:bottom style="thin">
        <x:color rgb="FFE4C997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5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0" fontId="6" fillId="2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201" fontId="6" fillId="2" borderId="0" xfId="0" applyNumberFormat="1" applyFont="1" applyFill="1" applyBorder="1" applyAlignment="1">
      <x:alignment horizontal="right" vertical="center"/>
    </x:xf>
    <x:xf numFmtId="202" fontId="1" fillId="2" borderId="0" xfId="0" applyNumberFormat="1" applyFont="1" applyFill="1" applyBorder="1" applyAlignment="1">
      <x:alignment horizontal="right" vertical="center"/>
    </x:xf>
    <x:xf numFmtId="202" fontId="6" fillId="2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 wrapText="1"/>
    </x:xf>
    <x:xf numFmtId="200" fontId="6" fillId="3" borderId="0" xfId="0" applyNumberFormat="1" applyFont="1" applyFill="1" applyBorder="1" applyAlignment="1">
      <x:alignment horizontal="right" vertical="center"/>
    </x:xf>
    <x:xf numFmtId="0" fontId="9" fillId="3" borderId="0" xfId="0" applyNumberFormat="1" applyFont="1" applyFill="1" applyBorder="1" applyAlignment="1">
      <x:alignment vertical="center"/>
    </x:xf>
    <x:xf numFmtId="200" fontId="9" fillId="3" borderId="0" xfId="0" applyNumberFormat="1" applyFont="1" applyFill="1" applyBorder="1" applyAlignment="1">
      <x:alignment horizontal="right" vertical="center"/>
    </x:xf>
    <x:xf numFmtId="0" fontId="9" fillId="3" borderId="2" xfId="0" applyNumberFormat="1" applyFont="1" applyFill="1" applyBorder="1" applyAlignment="1">
      <x:alignment vertical="center"/>
    </x:xf>
    <x:xf numFmtId="200" fontId="9" fillId="3" borderId="2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vertical="center"/>
    </x:xf>
    <x:xf numFmtId="0" fontId="10" fillId="5" borderId="0" xfId="0" applyNumberFormat="1" applyFont="1" applyFill="1" applyBorder="1" applyAlignment="1">
      <x:alignment vertical="center"/>
    </x:xf>
    <x:xf numFmtId="0" fontId="10" fillId="5" borderId="3" xfId="0" applyNumberFormat="1" applyFont="1" applyFill="1" applyBorder="1" applyAlignment="1">
      <x:alignment vertical="center"/>
    </x:xf>
    <x:xf numFmtId="0" fontId="10" fillId="5" borderId="3" xfId="0" applyNumberFormat="1" applyFont="1" applyFill="1" applyBorder="1" applyAlignment="1">
      <x:alignment horizontal="left" vertical="center"/>
    </x:xf>
    <x:xf numFmtId="0" fontId="10" fillId="5" borderId="3" xfId="0" applyNumberFormat="1" applyFont="1" applyFill="1" applyBorder="1" applyAlignment="1">
      <x:alignment horizontal="right" vertical="center"/>
    </x:xf>
    <x:xf numFmtId="200" fontId="10" fillId="5" borderId="3" xfId="0" applyNumberFormat="1" applyFont="1" applyFill="1" applyBorder="1" applyAlignment="1">
      <x:alignment horizontal="right" vertical="center"/>
    </x:xf>
    <x:xf numFmtId="201" fontId="10" fillId="5" borderId="3" xfId="0" applyNumberFormat="1" applyFont="1" applyFill="1" applyBorder="1" applyAlignment="1">
      <x:alignment horizontal="right" vertical="center"/>
    </x:xf>
    <x:xf numFmtId="203" fontId="10" fillId="5" borderId="3" xfId="0" applyNumberFormat="1" applyFont="1" applyFill="1" applyBorder="1" applyAlignment="1">
      <x:alignment horizontal="right" vertical="center"/>
    </x:xf>
    <x:xf numFmtId="204" fontId="10" fillId="5" borderId="3" xfId="0" applyNumberFormat="1" applyFont="1" applyFill="1" applyBorder="1" applyAlignment="1">
      <x:alignment horizontal="right" vertical="center"/>
    </x:xf>
    <x:xf numFmtId="205" fontId="10" fillId="5" borderId="3" xfId="0" applyNumberFormat="1" applyFont="1" applyFill="1" applyBorder="1" applyAlignment="1">
      <x:alignment horizontal="right" vertical="center"/>
    </x:xf>
    <x:xf numFmtId="0" fontId="10" fillId="5" borderId="3" xfId="0" applyNumberFormat="1" applyFont="1" applyFill="1" applyBorder="1" applyAlignment="1">
      <x:alignment horizontal="left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7" fillId="4" borderId="4" xfId="0" applyNumberFormat="1" applyFont="1" applyFill="1" applyBorder="1" applyAlignment="1">
      <x:alignment vertical="center"/>
    </x:xf>
    <x:xf numFmtId="0" fontId="7" fillId="4" borderId="5" xfId="0" applyNumberFormat="1" applyFont="1" applyFill="1" applyBorder="1" applyAlignment="1">
      <x:alignment vertical="center"/>
    </x:xf>
    <x:xf numFmtId="0" fontId="7" fillId="4" borderId="6" xfId="0" applyNumberFormat="1" applyFont="1" applyFill="1" applyBorder="1" applyAlignment="1">
      <x:alignment vertical="center"/>
    </x:xf>
    <x:xf numFmtId="0" fontId="7" fillId="4" borderId="4" xfId="0" applyNumberFormat="1" applyFont="1" applyFill="1" applyBorder="1" applyAlignment="1">
      <x:alignment vertical="center" wrapText="1"/>
    </x:xf>
    <x:xf numFmtId="0" fontId="7" fillId="4" borderId="5" xfId="0" applyNumberFormat="1" applyFont="1" applyFill="1" applyBorder="1" applyAlignment="1">
      <x:alignment vertical="center" wrapText="1"/>
    </x:xf>
    <x:xf numFmtId="0" fontId="7" fillId="4" borderId="6" xfId="0" applyNumberFormat="1" applyFont="1" applyFill="1" applyBorder="1" applyAlignment="1">
      <x:alignment vertical="center" wrapText="1"/>
    </x:xf>
    <x:xf numFmtId="0" fontId="7" fillId="4" borderId="4" xfId="0" applyNumberFormat="1" applyFont="1" applyFill="1" applyBorder="1" applyAlignment="1">
      <x:alignment horizontal="center" vertical="center" wrapText="1"/>
    </x:xf>
    <x:xf numFmtId="0" fontId="7" fillId="4" borderId="5" xfId="0" applyNumberFormat="1" applyFont="1" applyFill="1" applyBorder="1" applyAlignment="1">
      <x:alignment horizontal="center" vertical="center" wrapText="1"/>
    </x:xf>
    <x:xf numFmtId="0" fontId="7" fillId="4" borderId="6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A93232"/>
      </x:font>
      <x:fill>
        <x:patternFill patternType="solid">
          <x:bgColor rgb="FFFCE8E6"/>
        </x:patternFill>
      </x:fill>
    </x:dxf>
    <x:dxf>
      <x:font>
        <x:b/>
        <x:color rgb="FFA93232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0930ff8a434b78" /><Relationship Type="http://schemas.openxmlformats.org/officeDocument/2006/relationships/theme" Target="/xl/theme/theme1.xml" Id="R030a434098df4b33" /><Relationship Type="http://schemas.openxmlformats.org/officeDocument/2006/relationships/sharedStrings" Target="/xl/sharedStrings.xml" Id="R056b84e32f4d49b5" /><Relationship Type="http://schemas.openxmlformats.org/officeDocument/2006/relationships/worksheet" Target="/xl/worksheets/sheet1.xml" Id="Ra057b8bd953a4705" /><Relationship Type="http://schemas.openxmlformats.org/officeDocument/2006/relationships/worksheet" Target="/xl/worksheets/sheet2.xml" Id="R1442ebb6861b4c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0B1D3A"/>
    <pageSetUpPr fitToPage="1"/>
  </sheetPr>
  <sheetViews>
    <sheetView showGridLines="0" workbookViewId="0" zoomScale="85"/>
  </sheetViews>
  <sheetFormatPr defaultRowHeight="15"/>
  <cols>
    <col min="1" max="1" width="3" hidden="0" customWidth="1"/>
    <col min="2" max="2" width="35" hidden="0" customWidth="1"/>
    <col min="3" max="3" width="24" hidden="0" customWidth="1"/>
    <col min="4" max="4" width="4" hidden="0" customWidth="1"/>
    <col min="5" max="5" width="58" hidden="0" customWidth="1"/>
    <col min="6" max="6" width="14" hidden="0" customWidth="1"/>
  </cols>
  <sheetData>
    <row r="1" ht="13" customHeight="1">
      <c r="A1" s="3"/>
      <c r="B1" s="3"/>
      <c r="C1" s="3"/>
      <c r="D1" s="3"/>
      <c r="E1" s="3"/>
      <c r="F1" s="3"/>
    </row>
    <row r="2" ht="25" customHeight="1">
      <c r="A2" s="3"/>
      <c r="B2" s="4" t="str">
        <v>H EQUITIES</v>
      </c>
      <c r="C2" s="3"/>
      <c r="D2" s="3"/>
      <c r="E2" s="3"/>
      <c r="F2" s="3"/>
    </row>
    <row r="3" ht="40" customHeight="1">
      <c r="A3" s="3"/>
      <c r="B3" s="5" t="str">
        <v>Your deal, in one view</v>
      </c>
      <c r="C3" s="5"/>
      <c r="D3" s="5"/>
      <c r="E3" s="5"/>
      <c r="F3" s="5"/>
    </row>
    <row r="4" ht="32" customHeight="1">
      <c r="A4" s="3"/>
      <c r="B4" s="8" t="str">
        <v>A practical starting point for a commercial real estate capital conversation. All monetary amounts are USD.</v>
      </c>
      <c r="C4" s="8"/>
      <c r="D4" s="8"/>
      <c r="E4" s="8"/>
      <c r="F4" s="8"/>
    </row>
    <row r="5" ht="25" customHeight="1">
      <c r="A5" s="3"/>
      <c r="B5" s="3"/>
      <c r="C5" s="3"/>
      <c r="D5" s="3"/>
      <c r="E5" s="3"/>
      <c r="F5" s="3"/>
    </row>
    <row r="6" ht="29" customHeight="1">
      <c r="A6" s="3"/>
      <c r="B6" s="10" t="str">
        <v>ILLUSTRATIVE EXAMPLE. Replace amber inputs in blue type. Calculations update automatically.</v>
      </c>
      <c r="C6" s="10"/>
      <c r="D6" s="10"/>
      <c r="E6" s="10"/>
      <c r="F6" s="10"/>
    </row>
    <row r="7" ht="25" customHeight="1">
      <c r="A7" s="3"/>
      <c r="B7" s="3"/>
      <c r="C7" s="3"/>
      <c r="D7" s="3"/>
      <c r="E7" s="3"/>
      <c r="F7" s="3"/>
    </row>
    <row r="8" ht="30" customHeight="1">
      <c r="A8" s="3"/>
      <c r="B8" s="3" t="str">
        <v>Total project cost</v>
      </c>
      <c r="C8" s="13">
        <f>IF(COUNT(C21:C24)&lt;4,"Complete inputs",SUM(C21:C24))</f>
        <v>22000000</v>
      </c>
      <c r="D8" s="3"/>
      <c r="E8" s="19" t="str">
        <v>READ YOUR RESULTS</v>
      </c>
      <c r="F8" s="19"/>
    </row>
    <row r="9" ht="50" customHeight="1">
      <c r="A9" s="3"/>
      <c r="B9" s="3" t="str">
        <v>Cash equity required</v>
      </c>
      <c r="C9" s="13">
        <f>IF(OR(NOT(ISNUMBER(C8)),C25=""),"Complete inputs",MAX(C8-C25,0))</f>
        <v>8000000</v>
      </c>
      <c r="D9" s="3"/>
      <c r="E9" s="21" t="str">
        <v>Blue numbers are yours to change. Dark numbers are calculated. Start with the inputs in rows 21–29.</v>
      </c>
      <c r="F9" s="21" t="str">
        <v>Blue numbers are yours to change. Dark numbers are calculated. Start with the inputs in rows 21–29.</v>
      </c>
    </row>
    <row r="10" ht="30" customHeight="1">
      <c r="A10" s="3"/>
      <c r="B10" s="3" t="str">
        <v>Loan to value</v>
      </c>
      <c r="C10" s="15">
        <f>IF(OR(C25="",C26="",C26=0),"n.a.",C25/C26)</f>
        <v>0.636363636363636</v>
      </c>
      <c r="D10" s="3"/>
      <c r="E10" s="3"/>
      <c r="F10" s="3"/>
    </row>
    <row r="11" ht="55" customHeight="1">
      <c r="A11" s="3"/>
      <c r="B11" s="3" t="str">
        <v>Debt service coverage</v>
      </c>
      <c r="C11" s="17">
        <f>IF(OR(C27="",NOT(ISNUMBER(C14)),C14=0),"n.a.",C27/C14)</f>
        <v>1.33928571428571</v>
      </c>
      <c r="D11" s="3"/>
      <c r="E11" s="21" t="str">
        <v>DSCR of 1.00x means annual NOI equals annual debt service. A higher ratio leaves more income after debt payments.</v>
      </c>
      <c r="F11" s="21" t="str">
        <v>DSCR of 1.00x means annual NOI equals annual debt service. A higher ratio leaves more income after debt payments.</v>
      </c>
    </row>
    <row r="12" ht="30" customHeight="1">
      <c r="A12" s="3"/>
      <c r="B12" s="3" t="str">
        <v>Debt yield</v>
      </c>
      <c r="C12" s="15">
        <f>IF(OR(C27="",C25="",C25=0),"n.a.",C27/C25)</f>
        <v>0.107142857142857</v>
      </c>
      <c r="D12" s="3"/>
      <c r="E12" s="3"/>
      <c r="F12" s="3"/>
    </row>
    <row r="13" ht="55" customHeight="1">
      <c r="A13" s="3"/>
      <c r="B13" s="3" t="str">
        <v>Loan to cost</v>
      </c>
      <c r="C13" s="15">
        <f>IF(OR(C25="",NOT(ISNUMBER(C8)),C8=0),"n.a.",C25/C8)</f>
        <v>0.636363636363636</v>
      </c>
      <c r="D13" s="3"/>
      <c r="E13" s="21" t="str">
        <v>These ratios describe your assumptions. They are not H Equities approval thresholds or a financing quote.</v>
      </c>
      <c r="F13" s="21" t="str">
        <v>These ratios describe your assumptions. They are not H Equities approval thresholds or a financing quote.</v>
      </c>
    </row>
    <row r="14" ht="31" customHeight="1">
      <c r="A14" s="3"/>
      <c r="B14" s="25" t="str">
        <v>Annual debt service</v>
      </c>
      <c r="C14" s="26">
        <f>IF(COUNT(C25,C28:C29)&lt;3,"Complete inputs",IF(C29=0,C25*C28,-PMT(C28/12,C29*12,C25)*12))</f>
        <v>1120000</v>
      </c>
      <c r="D14" s="3"/>
      <c r="E14" s="3"/>
      <c r="F14" s="3"/>
    </row>
    <row r="15" ht="25" customHeight="1">
      <c r="A15" s="3"/>
      <c r="B15" s="3"/>
      <c r="C15" s="3"/>
      <c r="D15" s="3"/>
      <c r="E15" s="3"/>
      <c r="F15" s="3"/>
    </row>
    <row r="16" ht="25" customHeight="1">
      <c r="A16" s="3"/>
      <c r="B16" s="3"/>
      <c r="C16" s="3"/>
      <c r="D16" s="3"/>
      <c r="E16" s="3"/>
      <c r="F16" s="3"/>
    </row>
    <row r="17" ht="30" customHeight="1">
      <c r="A17" s="3"/>
      <c r="B17" s="19" t="str">
        <v>01  PROPERTY &amp; REQUEST</v>
      </c>
      <c r="C17" s="19"/>
      <c r="D17" s="19"/>
      <c r="E17" s="19"/>
      <c r="F17" s="19"/>
    </row>
    <row r="18" ht="25" customHeight="1">
      <c r="A18" s="3"/>
      <c r="B18" s="3" t="str">
        <v>Property / opportunity</v>
      </c>
      <c r="C18" s="30" t="str">
        <v>Example acquisition</v>
      </c>
      <c r="D18" s="3"/>
      <c r="E18" s="3"/>
      <c r="F18" s="3"/>
    </row>
    <row r="19" ht="25" customHeight="1">
      <c r="A19" s="3"/>
      <c r="B19" s="3" t="str">
        <v>Property type</v>
      </c>
      <c r="C19" s="30" t="str">
        <v>Multifamily</v>
      </c>
      <c r="D19" s="3"/>
      <c r="E19" s="3"/>
      <c r="F19" s="3"/>
    </row>
    <row r="20" ht="25" customHeight="1">
      <c r="A20" s="3"/>
      <c r="B20" s="3"/>
      <c r="C20" s="3"/>
      <c r="D20" s="3"/>
      <c r="E20" s="3"/>
      <c r="F20" s="3"/>
    </row>
    <row r="21" ht="35" customHeight="1">
      <c r="A21" s="3"/>
      <c r="B21" s="3" t="str">
        <v>Purchase price / debt payoff</v>
      </c>
      <c r="C21" s="32" t="n">
        <v>20000000</v>
      </c>
      <c r="D21" s="3"/>
      <c r="E21" s="21" t="str">
        <v>Use the amount required to acquire the asset or retire the existing debt.</v>
      </c>
      <c r="F21" s="21" t="str">
        <v>Use the amount required to acquire the asset or retire the existing debt.</v>
      </c>
    </row>
    <row r="22" ht="35" customHeight="1">
      <c r="A22" s="3"/>
      <c r="B22" s="3" t="str">
        <v>Closing costs and fees</v>
      </c>
      <c r="C22" s="32" t="n">
        <v>300000</v>
      </c>
      <c r="D22" s="3"/>
      <c r="E22" s="21" t="str">
        <v>Include transaction fees and third-party costs.</v>
      </c>
      <c r="F22" s="21" t="str">
        <v>Include transaction fees and third-party costs.</v>
      </c>
    </row>
    <row r="23" ht="35" customHeight="1">
      <c r="A23" s="3"/>
      <c r="B23" s="3" t="str">
        <v>Capital improvements</v>
      </c>
      <c r="C23" s="32" t="n">
        <v>1200000</v>
      </c>
      <c r="D23" s="3"/>
      <c r="E23" s="21" t="str">
        <v>Use the remaining project budget.</v>
      </c>
      <c r="F23" s="21" t="str">
        <v>Use the remaining project budget.</v>
      </c>
    </row>
    <row r="24" ht="35" customHeight="1">
      <c r="A24" s="3"/>
      <c r="B24" s="3" t="str">
        <v>Interest / operating reserves</v>
      </c>
      <c r="C24" s="32" t="n">
        <v>500000</v>
      </c>
      <c r="D24" s="3"/>
      <c r="E24" s="21" t="str">
        <v>Include funded reserves required by the plan.</v>
      </c>
      <c r="F24" s="21" t="str">
        <v>Include funded reserves required by the plan.</v>
      </c>
    </row>
    <row r="25" ht="35" customHeight="1">
      <c r="A25" s="3"/>
      <c r="B25" s="3" t="str">
        <v>Requested loan</v>
      </c>
      <c r="C25" s="32" t="n">
        <v>14000000</v>
      </c>
      <c r="D25" s="3"/>
      <c r="E25" s="21" t="str">
        <v>This simple model assumes one loan and cash equity.</v>
      </c>
      <c r="F25" s="21" t="str">
        <v>This simple model assumes one loan and cash equity.</v>
      </c>
    </row>
    <row r="26" ht="35" customHeight="1">
      <c r="A26" s="3"/>
      <c r="B26" s="3" t="str">
        <v>Current property value</v>
      </c>
      <c r="C26" s="32" t="n">
        <v>22000000</v>
      </c>
      <c r="D26" s="3"/>
      <c r="E26" s="21" t="str">
        <v>State the valuation basis in the notes below.</v>
      </c>
      <c r="F26" s="21" t="str">
        <v>State the valuation basis in the notes below.</v>
      </c>
    </row>
    <row r="27" ht="45" customHeight="1">
      <c r="A27" s="3"/>
      <c r="B27" s="3" t="str">
        <v>Annual NOI</v>
      </c>
      <c r="C27" s="32" t="n">
        <v>1500000</v>
      </c>
      <c r="D27" s="3"/>
      <c r="E27" s="21" t="str">
        <v>Operating income after operating expenses, before financing and capital costs.</v>
      </c>
      <c r="F27" s="21" t="str">
        <v>Operating income after operating expenses, before financing and capital costs.</v>
      </c>
    </row>
    <row r="28" ht="35" customHeight="1">
      <c r="A28" s="3"/>
      <c r="B28" s="3" t="str">
        <v>Annual interest rate</v>
      </c>
      <c r="C28" s="33" t="n">
        <v>0.08</v>
      </c>
      <c r="D28" s="3"/>
      <c r="E28" s="21" t="str">
        <v>Enter 8% as 8%. A zero rate is supported.</v>
      </c>
      <c r="F28" s="21" t="str">
        <v>Enter 8% as 8%. A zero rate is supported.</v>
      </c>
    </row>
    <row r="29" ht="35" customHeight="1">
      <c r="A29" s="3"/>
      <c r="B29" s="3" t="str">
        <v>Amortization years</v>
      </c>
      <c r="C29" s="34" t="n">
        <v>0</v>
      </c>
      <c r="D29" s="3"/>
      <c r="E29" s="21" t="str">
        <v>Enter 0 for interest-only. Otherwise enter the amortization period.</v>
      </c>
      <c r="F29" s="21" t="str">
        <v>Enter 0 for interest-only. Otherwise enter the amortization period.</v>
      </c>
    </row>
    <row r="30" ht="25" customHeight="1">
      <c r="A30" s="3"/>
      <c r="B30" s="3"/>
      <c r="C30" s="3"/>
      <c r="D30" s="3"/>
      <c r="E30" s="3"/>
      <c r="F30" s="3"/>
    </row>
    <row r="31" ht="25" customHeight="1">
      <c r="A31" s="3"/>
      <c r="B31" s="3"/>
      <c r="C31" s="3"/>
      <c r="D31" s="3"/>
      <c r="E31" s="3"/>
      <c r="F31" s="3"/>
    </row>
    <row r="32" ht="30" customHeight="1">
      <c r="A32" s="3"/>
      <c r="B32" s="19" t="str">
        <v>02  THE PROPERTY STORY</v>
      </c>
      <c r="C32" s="19"/>
      <c r="D32" s="19"/>
      <c r="E32" s="19"/>
      <c r="F32" s="19"/>
    </row>
    <row r="33" ht="25" customHeight="1">
      <c r="A33" s="3"/>
      <c r="B33" s="3" t="str">
        <v>Total units / rentable SF</v>
      </c>
      <c r="C33" s="35" t="n">
        <v>60</v>
      </c>
      <c r="D33" s="3"/>
      <c r="E33" s="21" t="str">
        <v>Business plan and repayment plan</v>
      </c>
      <c r="F33" s="21" t="str">
        <v>Business plan and repayment plan</v>
      </c>
    </row>
    <row r="34" ht="25" customHeight="1">
      <c r="A34" s="3"/>
      <c r="B34" s="3" t="str">
        <v>Occupied units / rented SF</v>
      </c>
      <c r="C34" s="35" t="n">
        <v>54</v>
      </c>
      <c r="D34" s="3"/>
      <c r="E34" s="37" t="str">
        <v>Example: renovate vacant units, improve collections, then seek permanent financing.</v>
      </c>
      <c r="F34" s="38"/>
    </row>
    <row r="35" ht="25" customHeight="1">
      <c r="A35" s="3"/>
      <c r="B35" s="3" t="str">
        <v>Physical occupancy</v>
      </c>
      <c r="C35" s="14">
        <f>IF(OR(C33="",C34="",C33=0),"n.a.",C34/C33)</f>
        <v>0.9</v>
      </c>
      <c r="D35" s="3"/>
      <c r="E35" s="38"/>
      <c r="F35" s="38"/>
    </row>
    <row r="36" ht="25" customHeight="1">
      <c r="A36" s="3"/>
      <c r="B36" s="3"/>
      <c r="C36" s="3"/>
      <c r="D36" s="3"/>
      <c r="E36" s="3"/>
      <c r="F36" s="3"/>
    </row>
    <row r="37" ht="30" customHeight="1">
      <c r="A37" s="3"/>
      <c r="B37" s="3" t="str">
        <v>Target closing</v>
      </c>
      <c r="C37" s="36" t="n">
        <v>46332.5</v>
      </c>
      <c r="D37" s="3"/>
      <c r="E37" s="21" t="str">
        <v>Valuation basis, sponsor experience and material unknowns</v>
      </c>
      <c r="F37" s="21" t="str">
        <v>Valuation basis, sponsor experience and material unknowns</v>
      </c>
    </row>
    <row r="38" ht="25" customHeight="1">
      <c r="A38" s="3"/>
      <c r="B38" s="3" t="str">
        <v>Prepared by</v>
      </c>
      <c r="C38" s="30" t="str">
        <v>Your name / firm</v>
      </c>
      <c r="D38" s="3"/>
      <c r="E38" s="37" t="str">
        <v>Replace with the source and date of your valuation, relevant track record and open questions.</v>
      </c>
      <c r="F38" s="38"/>
    </row>
    <row r="39" ht="25" customHeight="1">
      <c r="A39" s="3"/>
      <c r="B39" s="3"/>
      <c r="C39" s="3"/>
      <c r="D39" s="3"/>
      <c r="E39" s="38"/>
      <c r="F39" s="38"/>
    </row>
    <row r="40" ht="25" customHeight="1">
      <c r="A40" s="3"/>
      <c r="B40" s="3"/>
      <c r="C40" s="3"/>
      <c r="D40" s="3"/>
      <c r="E40" s="3"/>
      <c r="F40" s="3"/>
    </row>
    <row r="41" ht="25" customHeight="1">
      <c r="A41" s="3"/>
      <c r="B41" s="3"/>
      <c r="C41" s="3"/>
      <c r="D41" s="3"/>
      <c r="E41" s="3"/>
      <c r="F41" s="3"/>
    </row>
    <row r="42" ht="35" customHeight="1">
      <c r="A42" s="3"/>
      <c r="B42" s="21" t="str">
        <v>Red highlights flag occupied space above total space, or a loan larger than project cost. Review any such entry before sharing.</v>
      </c>
      <c r="C42" s="21" t="str">
        <v>Red highlights flag occupied space above total space, or a loan larger than project cost. Review any such entry before sharing.</v>
      </c>
      <c r="D42" s="21" t="str">
        <v>Red highlights flag occupied space above total space, or a loan larger than project cost. Review any such entry before sharing.</v>
      </c>
      <c r="E42" s="21" t="str">
        <v>Red highlights flag occupied space above total space, or a loan larger than project cost. Review any such entry before sharing.</v>
      </c>
      <c r="F42" s="21" t="str">
        <v>Red highlights flag occupied space above total space, or a loan larger than project cost. Review any such entry before sharing.</v>
      </c>
    </row>
    <row r="43" ht="25" customHeight="1">
      <c r="A43" s="3"/>
      <c r="B43" s="3"/>
      <c r="C43" s="3"/>
      <c r="D43" s="3"/>
      <c r="E43" s="3"/>
      <c r="F43" s="3"/>
    </row>
    <row r="44" ht="25" customHeight="1">
      <c r="A44" s="3"/>
      <c r="B44" s="3"/>
      <c r="C44" s="3"/>
      <c r="D44" s="3"/>
      <c r="E44" s="3"/>
      <c r="F44" s="3"/>
    </row>
    <row r="45" ht="25" customHeight="1">
      <c r="A45" s="3"/>
      <c r="B45" s="3"/>
      <c r="C45" s="3"/>
      <c r="D45" s="3"/>
      <c r="E45" s="3"/>
      <c r="F45" s="3"/>
    </row>
    <row r="46" ht="25" customHeight="1">
      <c r="A46" s="3"/>
      <c r="B46" s="3"/>
      <c r="C46" s="3"/>
      <c r="D46" s="3"/>
      <c r="E46" s="3"/>
      <c r="F46" s="3"/>
    </row>
    <row r="47" ht="25" customHeight="1">
      <c r="A47" s="3"/>
      <c r="B47" s="3"/>
      <c r="C47" s="3"/>
      <c r="D47" s="3"/>
      <c r="E47" s="3"/>
      <c r="F47" s="3"/>
    </row>
    <row r="48" ht="25" customHeight="1">
      <c r="A48" s="3"/>
      <c r="B48" s="3"/>
      <c r="C48" s="3"/>
      <c r="D48" s="3"/>
      <c r="E48" s="3"/>
      <c r="F48" s="3"/>
    </row>
  </sheetData>
  <mergeCells>
    <mergeCell ref="B3:F3"/>
    <mergeCell ref="B4:F4"/>
    <mergeCell ref="B6:F6"/>
    <mergeCell ref="E9:F9"/>
    <mergeCell ref="E11:F11"/>
    <mergeCell ref="E13:F13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3:F33"/>
    <mergeCell ref="E34:F35"/>
    <mergeCell ref="E37:F37"/>
    <mergeCell ref="E38:F39"/>
    <mergeCell ref="B42:F42"/>
  </mergeCells>
  <conditionalFormatting sqref="C34:C34">
    <cfRule type="expression" dxfId="0" priority="1">
      <formula>AND(ISNUMBER(C33),C34&gt;C33)</formula>
    </cfRule>
  </conditionalFormatting>
  <conditionalFormatting sqref="C25:C25">
    <cfRule type="expression" dxfId="1" priority="2">
      <formula>AND(ISNUMBER(C8),C25&gt;C8)</formula>
    </cfRule>
  </conditionalFormatting>
  <dataValidations count="6">
    <dataValidation type="list" sqref="C19">
      <formula1>"Multifamily,Office,Retail,Industrial,Medical Office,Mixed-Use,Land,Other"</formula1>
    </dataValidation>
    <dataValidation type="decimal" operator="between" sqref="C21:C26">
      <formula1>0</formula1>
      <formula2>1000000000000</formula2>
    </dataValidation>
    <dataValidation type="decimal" operator="between" sqref="C27">
      <formula1>-1000000000000</formula1>
      <formula2>1000000000000</formula2>
    </dataValidation>
    <dataValidation type="decimal" operator="between" sqref="C28">
      <formula1>0</formula1>
      <formula2>1</formula2>
    </dataValidation>
    <dataValidation type="decimal" operator="between" sqref="C29">
      <formula1>0</formula1>
      <formula2>50</formula2>
    </dataValidation>
    <dataValidation type="date" operator="between" sqref="C37">
      <formula1>1</formula1>
      <formula2>73415</formula2>
    </dataValidation>
  </dataValidations>
  <pageMargins left="0.3" right="0.3" top="0.45" bottom="0.45" header="0.2" footer="0.2"/>
  <pageSetup paperSize="8" orientation="landscape" fitToWidth="1" fitToHeight="0"/>
</worksheet>
</file>

<file path=xl/worksheets/sheet2.xml><?xml version="1.0" encoding="utf-8"?>
<worksheet xmlns="http://schemas.openxmlformats.org/spreadsheetml/2006/main">
  <sheetPr>
    <tabColor rgb="FFB07D2E"/>
    <pageSetUpPr fitToPage="1"/>
  </sheetPr>
  <sheetViews>
    <sheetView showGridLines="0" workbookViewId="0" zoomScale="70">
      <pane ySplit="10" topLeftCell="A11" activePane="bottomLeft" state="frozen"/>
    </sheetView>
  </sheetViews>
  <sheetFormatPr defaultRowHeight="15"/>
  <cols>
    <col min="1" max="1" width="3" hidden="0" customWidth="1"/>
    <col min="2" max="2" width="28" hidden="0" customWidth="1"/>
    <col min="3" max="3" width="30" hidden="0" customWidth="1"/>
    <col min="4" max="4" width="58" hidden="0" customWidth="1"/>
    <col min="5" max="5" width="68" hidden="0" customWidth="1"/>
  </cols>
  <sheetData>
    <row r="1" ht="13" customHeight="1">
      <c r="A1" s="3"/>
      <c r="B1" s="3"/>
      <c r="C1" s="3"/>
      <c r="D1" s="3"/>
      <c r="E1" s="3"/>
    </row>
    <row r="2" ht="25" customHeight="1">
      <c r="A2" s="3"/>
      <c r="B2" s="4" t="str">
        <v>H EQUITIES</v>
      </c>
      <c r="C2" s="3"/>
      <c r="D2" s="3"/>
      <c r="E2" s="3"/>
    </row>
    <row r="3" ht="40" customHeight="1">
      <c r="A3" s="3"/>
      <c r="B3" s="5" t="str">
        <v>The formulas, explained</v>
      </c>
      <c r="C3" s="5"/>
      <c r="D3" s="5"/>
      <c r="E3" s="5"/>
    </row>
    <row r="4" ht="32" customHeight="1">
      <c r="A4" s="3"/>
      <c r="B4" s="8" t="str">
        <v>Follow a result back to its inputs. Repeated rows use the same calculation with the row number changed.</v>
      </c>
      <c r="C4" s="8"/>
      <c r="D4" s="8"/>
      <c r="E4" s="8"/>
    </row>
    <row r="5" ht="25" customHeight="1">
      <c r="A5" s="3"/>
      <c r="B5" s="3"/>
      <c r="C5" s="3"/>
      <c r="D5" s="3"/>
      <c r="E5" s="3"/>
    </row>
    <row r="6" ht="29" customHeight="1">
      <c r="A6" s="3"/>
      <c r="B6" s="10" t="str">
        <v>No macros. No external workbook links. Save your completed workbook privately.</v>
      </c>
      <c r="C6" s="10"/>
      <c r="D6" s="10"/>
      <c r="E6" s="10"/>
    </row>
    <row r="7" ht="25" customHeight="1">
      <c r="A7" s="3"/>
      <c r="B7" s="3"/>
      <c r="C7" s="3"/>
      <c r="D7" s="3"/>
      <c r="E7" s="3"/>
    </row>
    <row r="8" ht="34" customHeight="1">
      <c r="A8" s="3"/>
      <c r="B8" s="21" t="str">
        <v>1. Replace the amber example inputs.  2. Review the calculated results and red flags.  3. Reconcile your figures to the original records.</v>
      </c>
      <c r="C8" s="21" t="str">
        <v>1. Replace the amber example inputs.  2. Review the calculated results and red flags.  3. Reconcile your figures to the original records.</v>
      </c>
      <c r="D8" s="21" t="str">
        <v>1. Replace the amber example inputs.  2. Review the calculated results and red flags.  3. Reconcile your figures to the original records.</v>
      </c>
      <c r="E8" s="21" t="str">
        <v>1. Replace the amber example inputs.  2. Review the calculated results and red flags.  3. Reconcile your figures to the original records.</v>
      </c>
    </row>
    <row r="9" ht="25" customHeight="1">
      <c r="A9" s="3"/>
      <c r="B9" s="3"/>
      <c r="C9" s="3"/>
      <c r="D9" s="3"/>
      <c r="E9" s="3"/>
    </row>
    <row r="10" ht="44" customHeight="1">
      <c r="A10" s="3"/>
      <c r="B10" s="45" t="str">
        <v>Calculation</v>
      </c>
      <c r="C10" s="46" t="str">
        <v>Where to find it</v>
      </c>
      <c r="D10" s="46" t="str">
        <v>Excel formula (first cell)</v>
      </c>
      <c r="E10" s="47" t="str">
        <v>In plain English</v>
      </c>
    </row>
    <row r="11" ht="56" customHeight="1">
      <c r="A11" s="3"/>
      <c r="B11" s="49" t="str">
        <v>Total project cost</v>
      </c>
      <c r="C11" s="48" t="str">
        <v>Deal summary!C8</v>
      </c>
      <c r="D11" s="50" t="str">
        <v>=IF(COUNT(C21:C24)&lt;4,"Complete inputs",SUM(C21:C24))</v>
      </c>
      <c r="E11" s="48" t="str">
        <v>Add the purchase price, closing costs, improvements and reserves.</v>
      </c>
    </row>
    <row r="12" ht="56" customHeight="1">
      <c r="A12" s="3"/>
      <c r="B12" s="51" t="str">
        <v>Cash equity required</v>
      </c>
      <c r="C12" s="38" t="str">
        <v>Deal summary!C9</v>
      </c>
      <c r="D12" s="21" t="str">
        <v>=IF(OR(NOT(ISNUMBER(C8)),C25=""),"Complete inputs",MAX(C8-C25,0))</v>
      </c>
      <c r="E12" s="38" t="str">
        <v>Project cost less the proposed loan. Zero means no additional cash equity under these assumptions.</v>
      </c>
    </row>
    <row r="13" ht="56" customHeight="1">
      <c r="A13" s="3"/>
      <c r="B13" s="49" t="str">
        <v>Loan to value</v>
      </c>
      <c r="C13" s="48" t="str">
        <v>Deal summary!C10</v>
      </c>
      <c r="D13" s="50" t="str">
        <v>=IF(OR(C25="",C26="",C26=0),"n.a.",C25/C26)</v>
      </c>
      <c r="E13" s="48" t="str">
        <v>Requested loan divided by property value. Value and project cost are different inputs.</v>
      </c>
    </row>
    <row r="14" ht="56" customHeight="1">
      <c r="A14" s="3"/>
      <c r="B14" s="51" t="str">
        <v>Debt service coverage</v>
      </c>
      <c r="C14" s="38" t="str">
        <v>Deal summary!C11</v>
      </c>
      <c r="D14" s="21" t="str">
        <v>=IF(OR(C27="",NOT(ISNUMBER(C14)),C14=0),"n.a.",C27/C14)</v>
      </c>
      <c r="E14" s="38" t="str">
        <v>Annual net operating income divided by modeled annual debt service.</v>
      </c>
    </row>
    <row r="15" ht="56" customHeight="1">
      <c r="A15" s="3"/>
      <c r="B15" s="49" t="str">
        <v>Debt yield</v>
      </c>
      <c r="C15" s="48" t="str">
        <v>Deal summary!C12</v>
      </c>
      <c r="D15" s="50" t="str">
        <v>=IF(OR(C27="",C25="",C25=0),"n.a.",C27/C25)</v>
      </c>
      <c r="E15" s="48" t="str">
        <v>Annual NOI divided by the loan amount. This does not depend on interest rate.</v>
      </c>
    </row>
    <row r="16" ht="56" customHeight="1">
      <c r="A16" s="3"/>
      <c r="B16" s="51" t="str">
        <v>Loan to cost</v>
      </c>
      <c r="C16" s="38" t="str">
        <v>Deal summary!C13</v>
      </c>
      <c r="D16" s="21" t="str">
        <v>=IF(OR(C25="",NOT(ISNUMBER(C8)),C8=0),"n.a.",C25/C8)</v>
      </c>
      <c r="E16" s="38" t="str">
        <v>Requested loan divided by total project cost.</v>
      </c>
    </row>
    <row r="17" ht="56" customHeight="1">
      <c r="A17" s="3"/>
      <c r="B17" s="49" t="str">
        <v>Annual debt service</v>
      </c>
      <c r="C17" s="48" t="str">
        <v>Deal summary!C14</v>
      </c>
      <c r="D17" s="50" t="str">
        <v>=IF(COUNT(C25,C28:C29)&lt;3,"Complete inputs",IF(C29=0,C25*C28,-PMT(C28/12,C29*12,C25)*12))</v>
      </c>
      <c r="E17" s="48" t="str">
        <v>For interest-only debt, loan × annual rate. Otherwise, twelve monthly payments using PMT. Fees and balloon repayment are excluded.</v>
      </c>
    </row>
    <row r="18" ht="56" customHeight="1">
      <c r="A18" s="3"/>
      <c r="B18" s="51" t="str">
        <v>Physical occupancy</v>
      </c>
      <c r="C18" s="38" t="str">
        <v>Deal summary!C35</v>
      </c>
      <c r="D18" s="21" t="str">
        <v>=IF(OR(C33="",C34="",C33=0),"n.a.",C34/C33)</v>
      </c>
      <c r="E18" s="38" t="str">
        <v>Occupied units divided by total units, or leased area divided by total area. Use the same basis for both.</v>
      </c>
    </row>
    <row r="19" ht="25" customHeight="1">
      <c r="A19" s="3"/>
      <c r="B19" s="3"/>
      <c r="C19" s="3"/>
      <c r="D19" s="3"/>
      <c r="E19" s="3"/>
    </row>
    <row r="20" ht="25" customHeight="1">
      <c r="A20" s="3"/>
      <c r="B20" s="3"/>
      <c r="C20" s="3"/>
      <c r="D20" s="3"/>
      <c r="E20" s="3"/>
    </row>
    <row r="21" ht="25" customHeight="1">
      <c r="A21" s="3"/>
      <c r="B21" s="3"/>
      <c r="C21" s="3"/>
      <c r="D21" s="3"/>
      <c r="E21" s="3"/>
    </row>
    <row r="22" ht="25" customHeight="1">
      <c r="A22" s="3"/>
      <c r="B22" s="3"/>
      <c r="C22" s="3"/>
      <c r="D22" s="3"/>
      <c r="E22" s="3"/>
    </row>
    <row r="23" ht="25" customHeight="1">
      <c r="A23" s="3"/>
      <c r="B23" s="3"/>
      <c r="C23" s="3"/>
      <c r="D23" s="3"/>
      <c r="E23" s="3"/>
    </row>
  </sheetData>
  <mergeCells>
    <mergeCell ref="B3:E3"/>
    <mergeCell ref="B4:E4"/>
    <mergeCell ref="B6:E6"/>
    <mergeCell ref="B8:E8"/>
  </mergeCells>
  <pageMargins left="0.3" right="0.3" top="0.45" bottom="0.45" header="0.2" footer="0.2"/>
  <pageSetup paperSize="8" orientation="landscape" fitToWidth="1" fitToHeight="0"/>
</worksheet>
</file>